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volda.no\Tilsett\privat\Tilsett\storeboe\Dokument\Mellombels lagring\"/>
    </mc:Choice>
  </mc:AlternateContent>
  <xr:revisionPtr revIDLastSave="0" documentId="8_{000B1D7E-F229-409F-A379-49471FB50ACA}" xr6:coauthVersionLast="47" xr6:coauthVersionMax="47" xr10:uidLastSave="{00000000-0000-0000-0000-000000000000}"/>
  <bookViews>
    <workbookView xWindow="31590" yWindow="2130" windowWidth="21600" windowHeight="12735" xr2:uid="{8B82A584-FE22-4923-A1D7-692BD5956A77}"/>
  </bookViews>
  <sheets>
    <sheet name="Ark1" sheetId="1" r:id="rId1"/>
    <sheet name="Ark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C24" i="2" l="1"/>
  <c r="B25" i="2" s="1"/>
  <c r="G17" i="1" s="1"/>
  <c r="B19" i="2"/>
  <c r="G15" i="1"/>
  <c r="G18" i="1" l="1"/>
</calcChain>
</file>

<file path=xl/sharedStrings.xml><?xml version="1.0" encoding="utf-8"?>
<sst xmlns="http://schemas.openxmlformats.org/spreadsheetml/2006/main" count="36" uniqueCount="34">
  <si>
    <t>Personopplysingar</t>
  </si>
  <si>
    <t>Etternamn</t>
  </si>
  <si>
    <t>Fornamn</t>
  </si>
  <si>
    <t>Personnummer (11siffer)</t>
  </si>
  <si>
    <t>Arbeidsstad</t>
  </si>
  <si>
    <t xml:space="preserve">Stillingsprosent </t>
  </si>
  <si>
    <t>Timar på førpraksismøtet</t>
  </si>
  <si>
    <t>Mentorutdanning (tal på stp)</t>
  </si>
  <si>
    <t>Praksisopplysingar</t>
  </si>
  <si>
    <t>Kull</t>
  </si>
  <si>
    <t>Timer studenten har tatt over undervisning</t>
  </si>
  <si>
    <t>Student 1</t>
  </si>
  <si>
    <t>Student 2</t>
  </si>
  <si>
    <t>Student 3</t>
  </si>
  <si>
    <t>Student 4</t>
  </si>
  <si>
    <t>Student 5</t>
  </si>
  <si>
    <t>Student 6</t>
  </si>
  <si>
    <t>Lønsopplysingar</t>
  </si>
  <si>
    <t>Timeløn</t>
  </si>
  <si>
    <t>Timetal grunnlag for løn</t>
  </si>
  <si>
    <t>Tillegg for mentorutdanning</t>
  </si>
  <si>
    <t>Sum</t>
  </si>
  <si>
    <t>verdiar</t>
  </si>
  <si>
    <t>Heiltid- praksis 1</t>
  </si>
  <si>
    <t>Heiltid- praksis 2</t>
  </si>
  <si>
    <t>Deltid-allmennefag 1. år</t>
  </si>
  <si>
    <t>Deltid-allmennefag 2. år</t>
  </si>
  <si>
    <t>Deltid-yrkesfag 1. år</t>
  </si>
  <si>
    <t>Deltid-yrkesfag 2. år</t>
  </si>
  <si>
    <t>---</t>
  </si>
  <si>
    <t xml:space="preserve">Dagar med observasjon </t>
  </si>
  <si>
    <t>Sats observasjonspraksis</t>
  </si>
  <si>
    <t>Sum praksistimar</t>
  </si>
  <si>
    <t>Mentortillegg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</si>
</sst>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000000\-00000"/>
    <numFmt numFmtId="165" formatCode="_-* #,##0.00\ [$kr-814]_-;\-* #,##0.00\ [$kr-814]_-;_-* &quot;-&quot;??\ [$kr-814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4" borderId="0" xfId="0" applyFill="1" applyProtection="1">
      <protection hidden="1"/>
    </xf>
    <xf numFmtId="0" fontId="0" fillId="4" borderId="0" xfId="0" quotePrefix="1" applyFill="1" applyProtection="1">
      <protection hidden="1"/>
    </xf>
    <xf numFmtId="0" fontId="0" fillId="4" borderId="12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8" xfId="0" applyBorder="1" applyProtection="1">
      <protection locked="0"/>
    </xf>
    <xf numFmtId="0" fontId="2" fillId="2" borderId="3" xfId="0" applyFont="1" applyFill="1" applyBorder="1" applyProtection="1">
      <protection locked="0"/>
    </xf>
    <xf numFmtId="165" fontId="0" fillId="0" borderId="9" xfId="1" applyNumberFormat="1" applyFont="1" applyBorder="1" applyAlignment="1" applyProtection="1">
      <alignment horizontal="right"/>
    </xf>
    <xf numFmtId="1" fontId="0" fillId="0" borderId="9" xfId="0" applyNumberFormat="1" applyBorder="1" applyProtection="1"/>
    <xf numFmtId="44" fontId="0" fillId="0" borderId="10" xfId="1" applyFont="1" applyBorder="1" applyAlignment="1" applyProtection="1">
      <alignment horizontal="right"/>
    </xf>
    <xf numFmtId="165" fontId="2" fillId="0" borderId="11" xfId="0" applyNumberFormat="1" applyFont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3" borderId="4" xfId="0" applyFill="1" applyBorder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0" fillId="3" borderId="5" xfId="0" applyFill="1" applyBorder="1" applyAlignment="1" applyProtection="1">
      <alignment vertical="top" wrapText="1"/>
    </xf>
    <xf numFmtId="0" fontId="2" fillId="2" borderId="1" xfId="0" applyFont="1" applyFill="1" applyBorder="1" applyProtection="1"/>
    <xf numFmtId="0" fontId="2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3" borderId="16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0" fontId="0" fillId="3" borderId="17" xfId="0" applyFill="1" applyBorder="1" applyAlignment="1" applyProtection="1">
      <alignment wrapText="1"/>
    </xf>
    <xf numFmtId="0" fontId="0" fillId="0" borderId="16" xfId="0" applyBorder="1" applyProtection="1"/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 applyProtection="1"/>
    <xf numFmtId="0" fontId="2" fillId="2" borderId="1" xfId="0" applyFont="1" applyFill="1" applyBorder="1" applyAlignment="1" applyProtection="1"/>
    <xf numFmtId="0" fontId="2" fillId="2" borderId="2" xfId="0" applyFont="1" applyFill="1" applyBorder="1" applyAlignment="1" applyProtection="1"/>
    <xf numFmtId="0" fontId="0" fillId="3" borderId="0" xfId="0" applyFill="1" applyBorder="1" applyAlignment="1" applyProtection="1">
      <alignment horizontal="left"/>
    </xf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699C0-A072-4176-AB5B-1A935F96D9B2}">
  <dimension ref="A1:G19"/>
  <sheetViews>
    <sheetView tabSelected="1" workbookViewId="0">
      <selection activeCell="B3" sqref="B3"/>
    </sheetView>
  </sheetViews>
  <sheetFormatPr baseColWidth="10" defaultColWidth="11.42578125" defaultRowHeight="15" x14ac:dyDescent="0.25"/>
  <cols>
    <col min="1" max="1" width="18.140625" style="6" customWidth="1"/>
    <col min="2" max="2" width="19.42578125" style="6" customWidth="1"/>
    <col min="3" max="3" width="16.140625" style="6" customWidth="1"/>
    <col min="4" max="4" width="22.42578125" style="6" customWidth="1"/>
    <col min="5" max="5" width="15.85546875" style="6" customWidth="1"/>
    <col min="6" max="6" width="15.140625" style="6" customWidth="1"/>
    <col min="7" max="7" width="19.42578125" style="6" customWidth="1"/>
    <col min="8" max="16384" width="11.42578125" style="6"/>
  </cols>
  <sheetData>
    <row r="1" spans="1:7" x14ac:dyDescent="0.25">
      <c r="A1" s="23" t="s">
        <v>0</v>
      </c>
      <c r="B1" s="17"/>
      <c r="C1" s="17"/>
      <c r="D1" s="17"/>
      <c r="E1" s="17"/>
      <c r="F1" s="17"/>
      <c r="G1" s="18"/>
    </row>
    <row r="2" spans="1:7" ht="30" x14ac:dyDescent="0.25">
      <c r="A2" s="19" t="s">
        <v>1</v>
      </c>
      <c r="B2" s="20" t="s">
        <v>2</v>
      </c>
      <c r="C2" s="21" t="s">
        <v>3</v>
      </c>
      <c r="D2" s="20" t="s">
        <v>4</v>
      </c>
      <c r="E2" s="20" t="s">
        <v>5</v>
      </c>
      <c r="F2" s="21" t="s">
        <v>6</v>
      </c>
      <c r="G2" s="22" t="s">
        <v>7</v>
      </c>
    </row>
    <row r="3" spans="1:7" ht="15.75" thickBot="1" x14ac:dyDescent="0.3">
      <c r="A3" s="7"/>
      <c r="B3" s="8"/>
      <c r="C3" s="9"/>
      <c r="D3" s="8"/>
      <c r="E3" s="10"/>
      <c r="F3" s="8">
        <v>0</v>
      </c>
      <c r="G3" s="11">
        <v>0</v>
      </c>
    </row>
    <row r="4" spans="1:7" ht="15.75" thickBot="1" x14ac:dyDescent="0.3"/>
    <row r="5" spans="1:7" x14ac:dyDescent="0.25">
      <c r="A5" s="24" t="s">
        <v>8</v>
      </c>
      <c r="B5" s="25"/>
      <c r="C5" s="25"/>
      <c r="D5" s="25"/>
      <c r="E5" s="25"/>
      <c r="F5" s="25"/>
      <c r="G5" s="26"/>
    </row>
    <row r="6" spans="1:7" ht="45" x14ac:dyDescent="0.25">
      <c r="A6" s="27"/>
      <c r="B6" s="44" t="s">
        <v>1</v>
      </c>
      <c r="C6" s="44"/>
      <c r="D6" s="28" t="s">
        <v>2</v>
      </c>
      <c r="E6" s="29"/>
      <c r="F6" s="28" t="s">
        <v>9</v>
      </c>
      <c r="G6" s="30" t="s">
        <v>10</v>
      </c>
    </row>
    <row r="7" spans="1:7" x14ac:dyDescent="0.25">
      <c r="A7" s="31" t="s">
        <v>11</v>
      </c>
      <c r="B7" s="39"/>
      <c r="C7" s="39"/>
      <c r="E7" s="37"/>
      <c r="F7" s="32"/>
      <c r="G7" s="33"/>
    </row>
    <row r="8" spans="1:7" x14ac:dyDescent="0.25">
      <c r="A8" s="31" t="s">
        <v>12</v>
      </c>
      <c r="B8" s="39"/>
      <c r="C8" s="39"/>
      <c r="E8" s="37"/>
      <c r="F8" s="32"/>
      <c r="G8" s="33"/>
    </row>
    <row r="9" spans="1:7" x14ac:dyDescent="0.25">
      <c r="A9" s="31" t="s">
        <v>13</v>
      </c>
      <c r="B9" s="39"/>
      <c r="C9" s="39"/>
      <c r="E9" s="37"/>
      <c r="F9" s="32"/>
      <c r="G9" s="33"/>
    </row>
    <row r="10" spans="1:7" x14ac:dyDescent="0.25">
      <c r="A10" s="31" t="s">
        <v>14</v>
      </c>
      <c r="B10" s="39"/>
      <c r="C10" s="39"/>
      <c r="E10" s="37"/>
      <c r="F10" s="32"/>
      <c r="G10" s="33"/>
    </row>
    <row r="11" spans="1:7" x14ac:dyDescent="0.25">
      <c r="A11" s="31" t="s">
        <v>15</v>
      </c>
      <c r="B11" s="39"/>
      <c r="C11" s="39"/>
      <c r="E11" s="37"/>
      <c r="F11" s="32"/>
      <c r="G11" s="33"/>
    </row>
    <row r="12" spans="1:7" ht="15.75" thickBot="1" x14ac:dyDescent="0.3">
      <c r="A12" s="34" t="s">
        <v>16</v>
      </c>
      <c r="B12" s="40"/>
      <c r="C12" s="40"/>
      <c r="D12" s="35"/>
      <c r="E12" s="38"/>
      <c r="F12" s="35"/>
      <c r="G12" s="36"/>
    </row>
    <row r="13" spans="1:7" ht="15.75" thickBot="1" x14ac:dyDescent="0.3"/>
    <row r="14" spans="1:7" x14ac:dyDescent="0.25">
      <c r="A14" s="42" t="s">
        <v>17</v>
      </c>
      <c r="B14" s="43"/>
      <c r="C14" s="43"/>
      <c r="D14" s="43"/>
      <c r="E14" s="43"/>
      <c r="F14" s="43"/>
      <c r="G14" s="12"/>
    </row>
    <row r="15" spans="1:7" x14ac:dyDescent="0.25">
      <c r="A15" s="41" t="s">
        <v>18</v>
      </c>
      <c r="B15" s="41"/>
      <c r="C15" s="41"/>
      <c r="D15" s="41"/>
      <c r="E15" s="41"/>
      <c r="F15" s="41"/>
      <c r="G15" s="13" t="str">
        <f>IF(E3&lt;0.99,"270", "405")</f>
        <v>270</v>
      </c>
    </row>
    <row r="16" spans="1:7" x14ac:dyDescent="0.25">
      <c r="A16" s="41" t="s">
        <v>19</v>
      </c>
      <c r="B16" s="41"/>
      <c r="C16" s="41"/>
      <c r="D16" s="41"/>
      <c r="E16" s="41"/>
      <c r="F16" s="41"/>
      <c r="G16" s="14">
        <f>ROUNDUP((SUM(G7:G12)/2),0)+F3</f>
        <v>0</v>
      </c>
    </row>
    <row r="17" spans="1:7" x14ac:dyDescent="0.25">
      <c r="A17" s="41" t="s">
        <v>20</v>
      </c>
      <c r="B17" s="41"/>
      <c r="C17" s="41"/>
      <c r="D17" s="41"/>
      <c r="E17" s="41"/>
      <c r="F17" s="41"/>
      <c r="G17" s="15" t="str">
        <f>IF(G3&gt;29,'Ark2'!B25,"0")</f>
        <v>0</v>
      </c>
    </row>
    <row r="18" spans="1:7" ht="15.75" thickBot="1" x14ac:dyDescent="0.3">
      <c r="A18" s="41" t="s">
        <v>21</v>
      </c>
      <c r="B18" s="41"/>
      <c r="C18" s="41"/>
      <c r="D18" s="41"/>
      <c r="E18" s="41"/>
      <c r="F18" s="41"/>
      <c r="G18" s="16">
        <f>SUM(G17:G17)+(G16*G15)</f>
        <v>0</v>
      </c>
    </row>
    <row r="19" spans="1:7" ht="15.75" thickTop="1" x14ac:dyDescent="0.25"/>
  </sheetData>
  <sheetProtection algorithmName="SHA-512" hashValue="CK7XpCGlfFMbSNKBXT6OaySIUXET+2PyFQ/29OWA5tffCqTXX9ZT/sCZLD2ITpXIhzXoQJutVV6NJq3Wpjo6NQ==" saltValue="hJHw5e5Nx1TzCHQ1gbXizQ==" spinCount="100000" sheet="1" selectLockedCells="1"/>
  <mergeCells count="12">
    <mergeCell ref="B6:C6"/>
    <mergeCell ref="B7:C7"/>
    <mergeCell ref="B8:C8"/>
    <mergeCell ref="B9:C9"/>
    <mergeCell ref="B10:C10"/>
    <mergeCell ref="B11:C11"/>
    <mergeCell ref="B12:C12"/>
    <mergeCell ref="A18:F18"/>
    <mergeCell ref="A14:F14"/>
    <mergeCell ref="A15:F15"/>
    <mergeCell ref="A16:F16"/>
    <mergeCell ref="A17:F17"/>
  </mergeCells>
  <dataValidations count="3">
    <dataValidation type="whole" showInputMessage="1" showErrorMessage="1" sqref="C3" xr:uid="{7527114C-0BFD-449B-AFF5-FDAE32C04188}">
      <formula1>1010000000</formula1>
      <formula2>32000000000</formula2>
    </dataValidation>
    <dataValidation type="decimal" showInputMessage="1" showErrorMessage="1" sqref="E3" xr:uid="{6F72560C-34F6-4A40-975F-6EEC4BC91D45}">
      <formula1>0</formula1>
      <formula2>1.5</formula2>
    </dataValidation>
    <dataValidation type="whole" errorStyle="warning" allowBlank="1" showInputMessage="1" showErrorMessage="1" error="Førpraksismøtet varer normalt ikkje meir enn to timar." sqref="F3" xr:uid="{B9B1562B-2971-403D-B6EA-5D6BA112F060}">
      <formula1>0</formula1>
      <formula2>3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7662AC-56A3-4641-B0F3-04F1E7D62C8E}">
          <x14:formula1>
            <xm:f>'Ark2'!$A$2:$A$8</xm:f>
          </x14:formula1>
          <xm:sqref>F7:F12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F3BF-43CA-4F4E-A39A-AAA2CF8AF101}">
  <dimension ref="A1:C25"/>
  <sheetViews>
    <sheetView workbookViewId="0">
      <selection activeCell="B25" sqref="B25"/>
    </sheetView>
  </sheetViews>
  <sheetFormatPr baseColWidth="10" defaultColWidth="8.85546875" defaultRowHeight="15" x14ac:dyDescent="0.25"/>
  <cols>
    <col min="1" max="1" width="29.140625" customWidth="1"/>
    <col min="2" max="2" width="11.42578125" bestFit="1" customWidth="1"/>
  </cols>
  <sheetData>
    <row r="1" spans="1:2" x14ac:dyDescent="0.25">
      <c r="A1" s="1" t="s">
        <v>22</v>
      </c>
      <c r="B1" s="1"/>
    </row>
    <row r="2" spans="1:2" x14ac:dyDescent="0.25">
      <c r="A2" s="1" t="s">
        <v>23</v>
      </c>
      <c r="B2" s="1"/>
    </row>
    <row r="3" spans="1:2" x14ac:dyDescent="0.25">
      <c r="A3" s="1" t="s">
        <v>24</v>
      </c>
      <c r="B3" s="1"/>
    </row>
    <row r="4" spans="1:2" x14ac:dyDescent="0.25">
      <c r="A4" s="1" t="s">
        <v>25</v>
      </c>
      <c r="B4" s="1"/>
    </row>
    <row r="5" spans="1:2" x14ac:dyDescent="0.25">
      <c r="A5" s="1" t="s">
        <v>26</v>
      </c>
      <c r="B5" s="1"/>
    </row>
    <row r="6" spans="1:2" x14ac:dyDescent="0.25">
      <c r="A6" s="1" t="s">
        <v>27</v>
      </c>
      <c r="B6" s="1"/>
    </row>
    <row r="7" spans="1:2" x14ac:dyDescent="0.25">
      <c r="A7" s="1" t="s">
        <v>28</v>
      </c>
      <c r="B7" s="1"/>
    </row>
    <row r="8" spans="1:2" x14ac:dyDescent="0.25">
      <c r="A8" s="2" t="s">
        <v>29</v>
      </c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3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9" spans="1:3" x14ac:dyDescent="0.25">
      <c r="A19" t="s">
        <v>30</v>
      </c>
      <c r="B19" s="4">
        <f>SUM('Ark1'!E7:E12)</f>
        <v>0</v>
      </c>
      <c r="C19" s="4"/>
    </row>
    <row r="20" spans="1:3" x14ac:dyDescent="0.25">
      <c r="A20" t="s">
        <v>31</v>
      </c>
      <c r="B20" s="4">
        <v>500</v>
      </c>
      <c r="C20" s="4"/>
    </row>
    <row r="21" spans="1:3" x14ac:dyDescent="0.25">
      <c r="B21" s="4"/>
      <c r="C21" s="4"/>
    </row>
    <row r="22" spans="1:3" x14ac:dyDescent="0.25">
      <c r="B22" s="4"/>
      <c r="C22" s="4"/>
    </row>
    <row r="23" spans="1:3" x14ac:dyDescent="0.25">
      <c r="B23" s="4"/>
      <c r="C23" t="s">
        <v>32</v>
      </c>
    </row>
    <row r="24" spans="1:3" x14ac:dyDescent="0.25">
      <c r="A24" t="s">
        <v>33</v>
      </c>
      <c r="B24" s="4">
        <v>6400</v>
      </c>
      <c r="C24" s="5">
        <f>SUM('Ark1'!G7:G12)</f>
        <v>0</v>
      </c>
    </row>
    <row r="25" spans="1:3" x14ac:dyDescent="0.25">
      <c r="B25" s="4">
        <f>IF(C24&gt;39,B24,B24/40*C24)</f>
        <v>0</v>
      </c>
      <c r="C25" s="4"/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8b57af-e0fb-4f16-bc5b-8672a9662661">
      <UserInfo>
        <DisplayName>Torstein Drabløs</DisplayName>
        <AccountId>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EADA6540250D428A25452493DC777F" ma:contentTypeVersion="10" ma:contentTypeDescription="Opprett et nytt dokument." ma:contentTypeScope="" ma:versionID="65be94a7fd45db72a4125cd9e1a5e12b">
  <xsd:schema xmlns:xsd="http://www.w3.org/2001/XMLSchema" xmlns:xs="http://www.w3.org/2001/XMLSchema" xmlns:p="http://schemas.microsoft.com/office/2006/metadata/properties" xmlns:ns2="275aa250-b009-4f60-a130-51c3281137d4" xmlns:ns3="0c8b57af-e0fb-4f16-bc5b-8672a9662661" targetNamespace="http://schemas.microsoft.com/office/2006/metadata/properties" ma:root="true" ma:fieldsID="e52fc772e36b5ddf1878fb32d571f94f" ns2:_="" ns3:_="">
    <xsd:import namespace="275aa250-b009-4f60-a130-51c3281137d4"/>
    <xsd:import namespace="0c8b57af-e0fb-4f16-bc5b-8672a96626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aa250-b009-4f60-a130-51c328113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b57af-e0fb-4f16-bc5b-8672a96626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A9A585-0324-4A4F-B3DA-C5E3DC34C6B7}">
  <ds:schemaRefs>
    <ds:schemaRef ds:uri="http://purl.org/dc/elements/1.1/"/>
    <ds:schemaRef ds:uri="http://schemas.microsoft.com/office/2006/metadata/properties"/>
    <ds:schemaRef ds:uri="http://purl.org/dc/terms/"/>
    <ds:schemaRef ds:uri="0c8b57af-e0fb-4f16-bc5b-8672a9662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75aa250-b009-4f60-a130-51c3281137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686153-5884-44BF-8B10-7DA434B6E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5aa250-b009-4f60-a130-51c3281137d4"/>
    <ds:schemaRef ds:uri="0c8b57af-e0fb-4f16-bc5b-8672a9662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87520E-289A-403A-B75F-D7A3BA42C2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Margrethe Munthe Vassbotn</dc:creator>
  <cp:keywords/>
  <dc:description/>
  <cp:lastModifiedBy>Dalana-Michelle Storebø</cp:lastModifiedBy>
  <cp:revision/>
  <dcterms:created xsi:type="dcterms:W3CDTF">2021-01-14T09:21:56Z</dcterms:created>
  <dcterms:modified xsi:type="dcterms:W3CDTF">2022-04-19T08:58:20Z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0x0101000FEADA6540250D428A25452493DC777F</vt:lpwstr>
  </property>
  <property fmtid="{D5CDD505-2E9C-101B-9397-08002B2CF9AE}" pid="3" name="Order">
    <vt:r8>46900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emplateUrl">
    <vt:lpwstr/>
  </property>
</Properties>
</file>